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88072_Hellamaa/"/>
    </mc:Choice>
  </mc:AlternateContent>
  <xr:revisionPtr revIDLastSave="3662" documentId="13_ncr:1_{527BB10C-8909-4436-9A7C-A24F53E7C016}" xr6:coauthVersionLast="47" xr6:coauthVersionMax="47" xr10:uidLastSave="{F85B974C-495A-4196-AD29-8B3206A9B5F4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11" l="1"/>
  <c r="F108" i="11"/>
  <c r="E109" i="11" l="1"/>
  <c r="F107" i="11" l="1"/>
  <c r="F106" i="11"/>
  <c r="F105" i="11"/>
  <c r="F104" i="11"/>
  <c r="F103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25" i="11"/>
  <c r="F24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63" i="11"/>
  <c r="F62" i="11"/>
  <c r="F61" i="11"/>
  <c r="F59" i="11" l="1"/>
  <c r="F58" i="11"/>
  <c r="F57" i="11"/>
  <c r="F65" i="11" l="1"/>
  <c r="F6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</calcChain>
</file>

<file path=xl/sharedStrings.xml><?xml version="1.0" encoding="utf-8"?>
<sst xmlns="http://schemas.openxmlformats.org/spreadsheetml/2006/main" count="219" uniqueCount="102">
  <si>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</si>
  <si>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</si>
  <si>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</si>
  <si>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</si>
  <si>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</si>
  <si>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</si>
  <si>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</si>
  <si>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</si>
  <si>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</si>
  <si>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</si>
  <si>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</si>
  <si>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</si>
  <si>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</si>
  <si>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</si>
  <si>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</si>
  <si>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</si>
  <si>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</si>
  <si>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</si>
  <si>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</si>
  <si>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</si>
  <si>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</si>
  <si>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</si>
  <si>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</si>
  <si>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</si>
  <si>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</si>
  <si>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</si>
  <si>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Geotekstiili (Deklareeritud tõmbetugevus MD/CMD ≥20 kN/m, 5,0 m lai) paigaldamine tihendatud ja profileeritud muldele</t>
  </si>
  <si>
    <t>Liiklusmärgi 221 "Anna teed" komplekti paigaldamine koos eelteavitusmärgiga 221+811 (suurusgrupp 2)</t>
  </si>
  <si>
    <t>tm</t>
  </si>
  <si>
    <t>Võsa ja metsa kändude juurimine koos kogumisega, mullast puhastamine ja vallitamine ja osaline vedu, (kändude ärastamine I tihedusgrupp)</t>
  </si>
  <si>
    <t xml:space="preserve">ha </t>
  </si>
  <si>
    <t xml:space="preserve">m </t>
  </si>
  <si>
    <t>m³</t>
  </si>
  <si>
    <t>truup</t>
  </si>
  <si>
    <t>Teemulde tasandamine ja tihendamine</t>
  </si>
  <si>
    <t>Teemulde profileerimine</t>
  </si>
  <si>
    <t>m²</t>
  </si>
  <si>
    <t>Kruusast teekatte ehitustööd koos tihendamisega, H=10sm, Purustatud kruus, Positsioon nr. 6 (+materjal ja vedu karjäärist)</t>
  </si>
  <si>
    <t>Võsa, peenmetsa ja metsa raie, koondamine hunnikutesse ja kokkuvedu</t>
  </si>
  <si>
    <t>Tee rajatiste mahamärkimine 2x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</si>
  <si>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</si>
  <si>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</si>
  <si>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1,84 km</t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</si>
  <si>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</si>
  <si>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</si>
  <si>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</si>
  <si>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</si>
  <si>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</si>
  <si>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Truupide mahamärkimine</t>
  </si>
  <si>
    <t>Truupide täitepinnas juurdeveetavast materjalist (liiv (k≥0,5m/24h)) paigaldamine ja tihendamine (+materjal ja vedu karjäärist)</t>
  </si>
  <si>
    <t>Teemulde ehitamine mulde pealtlaiuseni 6m juurdeveetav pinnasest (liiv (k≥0,5m/24h)) paigaldamine ja tihendamine (+materjal ja vedu karjäärist)</t>
  </si>
  <si>
    <t>Kruusast teealuse ehitustööd koos tihendamisega, H=20sm, Sorteeritud kruus, Positsioon nr. 4 või liiv (filtratsioon k≥1,3m/24h) (+materjal ja vedu karjäärist)</t>
  </si>
  <si>
    <t>Lisa 1 - Hinnapakkumuse vorm hankes "Hellamaa tee ja Mahasõidutee QE312 ehitamine"</t>
  </si>
  <si>
    <t>Hellamaa tee (0,58 km) ehitamine</t>
  </si>
  <si>
    <t>Hellamaa tee (0,58 km) ehitamine kokku</t>
  </si>
  <si>
    <t>Mahasõidutee QE312 (0,13 km) ehitamine</t>
  </si>
  <si>
    <t>Mahasõidutee QE312 (0,13 km) ehitamine kokku</t>
  </si>
  <si>
    <t>Koordinaatidega seotud teostusjoonise koostamine (RMK nõuete kohane ja digitaalne)</t>
  </si>
  <si>
    <t>Liiklusmärgi 221 "Anna teed" komplekti paigaldamine (suurusgrupp 2)</t>
  </si>
  <si>
    <t>Geotekstiili (Deklareeritud tõmbetugevus MD/CMD ≥20 kN/m, 5,0 m lai, mittekootud) paigaldamine tihendatud ja profileeritud muldele</t>
  </si>
  <si>
    <t>Kruusast tee-elementide aluse ehitamine koos tihendamisega, H=20sm, Sorteeritud kruus, Positsioon nr. 4 (+materjal ja vedu karjäärist)</t>
  </si>
  <si>
    <t>Kruusast tee-elementide katte ehitamine koos tihendamisega, H=10 sm, Purustatud kruus, Positsioon nr. 6 (+materjal ja vedu karjäärist)</t>
  </si>
  <si>
    <t>Kraavide ja nõvade kaevamine/puhastamine I-II gr.pinnas, koos pinnase planeerimise ja ekspluatatsiooni eelse puhastamisega</t>
  </si>
  <si>
    <t>D=40 cm plasttruubi torustiku, tüüp 40PT, ehitamine (profileeritud plasttoru, SN8)</t>
  </si>
  <si>
    <t>D=50 cm plasttruubi torustiku, tüüp 50PT, ehitamine (profileeritud plasttoru, SN8)</t>
  </si>
  <si>
    <t xml:space="preserve">D=40 cm plasttruubi mattotsaku ehitamine (tüüp MAO) </t>
  </si>
  <si>
    <t>2 otsakut</t>
  </si>
  <si>
    <t xml:space="preserve">D=50 cm plasttruubi mattotsaku ehitamine (tüüp MAO) </t>
  </si>
  <si>
    <t>Truubitoru (bet.) väljatõstmine ja utiliseerimine</t>
  </si>
  <si>
    <t>Tee parameetrite ja -elementide mahamärkimine (telg, servad, kraavide siseservad)</t>
  </si>
  <si>
    <t>Tee rajatiste mahamärkimine</t>
  </si>
  <si>
    <t>Teemulde ehitamine teekraavide pinnasest, koos tihendamisega</t>
  </si>
  <si>
    <t>Geovõrk (PET või PP, Deklareeritud tõmbetugevus MD/CMD ≥55Kn, min 40x40mm, laius 5,0 m) paigaldamine tihendatud ja profileeritud muldele</t>
  </si>
  <si>
    <t>Kruusast teekatte ehitustööd koos tihendamisega, H=12sm, Purustatud kruus, Positsioon nr. 6 (+materjal ja vedu karjäärist)</t>
  </si>
  <si>
    <r>
      <t xml:space="preserve">Mahasõidukoht M3 </t>
    </r>
    <r>
      <rPr>
        <b/>
        <sz val="8"/>
        <rFont val="Arial"/>
        <family val="2"/>
        <charset val="186"/>
      </rPr>
      <t>muldkeha ja katendi</t>
    </r>
    <r>
      <rPr>
        <b/>
        <sz val="8"/>
        <color theme="1"/>
        <rFont val="Arial"/>
        <family val="2"/>
        <charset val="186"/>
      </rPr>
      <t xml:space="preserve"> ehitamine koos tihendamisega  (L=10 m, R=10 m) s.h.</t>
    </r>
  </si>
  <si>
    <t>Muldkeha ehitamine, H=10 cm (kohalik pinnas tee mahakaevest)</t>
  </si>
  <si>
    <t>Mulde ehitamine juurdeveetavast materjalist H=20cm (liiv (k≥0,5m/24h)) paigaldamine ja tihendamine (+materjal ja vedu karjäärist)</t>
  </si>
  <si>
    <r>
      <t xml:space="preserve">T kujulise tagasipööramise koha TP-T </t>
    </r>
    <r>
      <rPr>
        <b/>
        <sz val="8"/>
        <rFont val="Arial"/>
        <family val="2"/>
        <charset val="186"/>
      </rPr>
      <t>muldkeha ja katendi e</t>
    </r>
    <r>
      <rPr>
        <b/>
        <sz val="8"/>
        <color theme="1"/>
        <rFont val="Arial"/>
        <family val="2"/>
        <charset val="186"/>
      </rPr>
      <t>hitamine koos tihendamisega  (L=50 m, R=17,75m) s.h.</t>
    </r>
  </si>
  <si>
    <t>Uute nõvade/kraavide mahamärkimine (2x)</t>
  </si>
  <si>
    <t>Hüdroehitise mahamärkimine</t>
  </si>
  <si>
    <t>D=30 cm plasttruubi torustiku, tüüp 30PT, ehitamine (profileeritud plasttoru, SN8)</t>
  </si>
  <si>
    <t xml:space="preserve">D=30 cm plasttruubi mattotsaku ehitamine (tüüp MAO) </t>
  </si>
  <si>
    <t>Teetrassi mahamärkimin (tee ja teeelementide parameetrite mahamärkimine) 2x</t>
  </si>
  <si>
    <t>Tee aluse maapinna töötlemine buldooseriga tasaseks</t>
  </si>
  <si>
    <t>Mahasõidukoht M5 muldkeha ja katendi ehitamine koos tihendamisega (R=5, L=5m) sh.</t>
  </si>
  <si>
    <t>Riigitee 21152 Hellamaa - Nõmmküla km 1,275 ja Hellamaa tee ristumiskoha ehitamine s.h.</t>
  </si>
  <si>
    <t>Kasvupinnase eemaldamine (hkeskm=15cm), Ehituseks sobimatu pinnase kaevandamine ja Uute kraavide kaevamine</t>
  </si>
  <si>
    <t>Kraavide puhastamine</t>
  </si>
  <si>
    <t xml:space="preserve">Muldkeha ehitamine juurdeveetavast pinnasest (liiv (k≥0,5m/24h)) paigaldamine ja tihendamine (+materjal ja vedu karjäärist) </t>
  </si>
  <si>
    <t>Kruusast dreenkihi ehitamine koos tihendamisega, (k≥1,0m/24h), sorteeritud kruus Positsioon nr. 4, H=20sm (+materjal ja vedu karjäärist)</t>
  </si>
  <si>
    <t>Kruusast teealuse ehitamine koos tihendamisega, (k≥1,0m/24h), sorteeritud kruus Positsioon nr. 4, H=20sm (+materjal ja vedu karjäärist)</t>
  </si>
  <si>
    <t xml:space="preserve">  Mulde aluspinna planeerimine ja tihendamine</t>
  </si>
  <si>
    <t>Geotekstiili (Deklareeritud tõmbetugevus MD/CMD ≥20 kN/m, 5,0 m lai, mittekootud) paigaldamine tihendatud ja profileeritud tee-elemendi muldele</t>
  </si>
  <si>
    <t xml:space="preserve">  Olemasoleva katendi freesimine, h=4cm</t>
  </si>
  <si>
    <t>Killustikalus (lubjakivikillustik) fr 32/63 kiilutud fr 12/16 kuluga 25kg/m² ja kiilutud fr 8/12 kuluga 15kg/m² alus H=20sm (+materjal ja vedu karjäärist)</t>
  </si>
  <si>
    <t>Kruusast teekatte ehitamine koos tihendamisega, H=10 sm, Purustatud kruus, Positsioon nr. 6 (+materjal ja vedu karjäärist)</t>
  </si>
  <si>
    <t xml:space="preserve">  Pikivuugi kruntimine vuugiliimiga (ülemine kiht), kulu 80 g/m</t>
  </si>
  <si>
    <t xml:space="preserve">  Vuugi kruntimine sitke naftabituumeniga (alumine kiht), kulu 100 g/m</t>
  </si>
  <si>
    <t>Tihedast asfaltbetoonist AC 16 surf kiht, h=9cm katte rajamine (+materjal ja vedu)</t>
  </si>
  <si>
    <t>Peenarde kindlustamine (Purustatud kruusast Positsioon nr. 6) H=9sm (+materjal ja vedu karjäärist)</t>
  </si>
  <si>
    <t>Muru kasvualuse rajamine ja külv, h= 10cm</t>
  </si>
  <si>
    <t>Di 300mm plasttruubi torustiku, tüüp 30-PT, a. 9m (gofreeritud, Sn8) (tüüpjoonis 1.7 2008a)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</si>
</sst>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1" fontId="2" fillId="0" borderId="14" xfId="57" applyFont="1" applyAlignment="1">
      <alignment vertical="center" wrapText="1"/>
    </xf>
    <xf numFmtId="1" fontId="29" fillId="0" borderId="14" xfId="57" applyFont="1" applyAlignment="1">
      <alignment horizontal="right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4" xfId="75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4" xfId="76" applyFont="1" applyBorder="1" applyAlignment="1">
      <alignment horizontal="left" vertical="center" wrapText="1"/>
    </xf>
    <xf numFmtId="0" fontId="24" fillId="0" borderId="14" xfId="75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vertical="center"/>
    </xf>
    <xf numFmtId="4" fontId="28" fillId="0" borderId="26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 wrapText="1"/>
    </xf>
    <xf numFmtId="4" fontId="3" fillId="0" borderId="28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/>
    </xf>
    <xf numFmtId="2" fontId="28" fillId="0" borderId="14" xfId="0" applyNumberFormat="1" applyFont="1" applyBorder="1" applyAlignment="1">
      <alignment horizontal="right" vertical="center"/>
    </xf>
    <xf numFmtId="1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center" vertical="center" wrapText="1"/>
    </xf>
    <xf numFmtId="1" fontId="28" fillId="0" borderId="14" xfId="0" applyNumberFormat="1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29" fillId="0" borderId="14" xfId="51" applyFont="1" applyBorder="1" applyAlignment="1">
      <alignment horizontal="right" vertical="center" wrapText="1"/>
    </xf>
    <xf numFmtId="0" fontId="33" fillId="0" borderId="14" xfId="0" applyFont="1" applyBorder="1" applyAlignment="1">
      <alignment horizontal="right" vertical="center" wrapText="1"/>
    </xf>
    <xf numFmtId="0" fontId="2" fillId="24" borderId="14" xfId="0" applyFont="1" applyFill="1" applyBorder="1" applyAlignment="1">
      <alignment vertical="center" wrapText="1"/>
    </xf>
    <xf numFmtId="0" fontId="29" fillId="0" borderId="24" xfId="0" applyFont="1" applyBorder="1" applyAlignment="1">
      <alignment horizontal="right" vertical="center" wrapText="1"/>
    </xf>
    <xf numFmtId="3" fontId="29" fillId="0" borderId="14" xfId="51" applyNumberFormat="1" applyFont="1" applyBorder="1" applyAlignment="1">
      <alignment horizontal="right"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 applyProtection="1">
      <alignment horizontal="right" vertical="center" wrapText="1"/>
      <protection hidden="1"/>
    </xf>
    <xf numFmtId="0" fontId="34" fillId="0" borderId="3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Lepiksaare tee" xfId="76" xr:uid="{647FCE3D-A68B-4A0B-9C31-681146E60581}"/>
    <cellStyle name="Normal_tab.10" xfId="75" xr:uid="{14CBCE98-6240-4B21-BEA1-FB8FFD25A22A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22"/>
  <sheetViews>
    <sheetView tabSelected="1" topLeftCell="A85" workbookViewId="0">
      <selection activeCell="K98" sqref="K9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77" t="s">
        <v>52</v>
      </c>
      <c r="B1" s="78"/>
      <c r="C1" s="78"/>
      <c r="D1" s="78"/>
      <c r="E1" s="78"/>
      <c r="F1" s="78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9" t="s">
        <v>2</v>
      </c>
      <c r="B5" s="82" t="s">
        <v>0</v>
      </c>
      <c r="C5" s="82" t="s">
        <v>3</v>
      </c>
      <c r="D5" s="82" t="s">
        <v>4</v>
      </c>
      <c r="E5" s="85" t="s">
        <v>5</v>
      </c>
      <c r="F5" s="88" t="s">
        <v>6</v>
      </c>
    </row>
    <row r="6" spans="1:47" s="4" customFormat="1" ht="13.2" x14ac:dyDescent="0.25">
      <c r="A6" s="80"/>
      <c r="B6" s="83"/>
      <c r="C6" s="83"/>
      <c r="D6" s="83"/>
      <c r="E6" s="86"/>
      <c r="F6" s="89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81"/>
      <c r="B7" s="84"/>
      <c r="C7" s="84"/>
      <c r="D7" s="13" t="s">
        <v>42</v>
      </c>
      <c r="E7" s="87"/>
      <c r="F7" s="90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5">
      <c r="A8" s="71" t="s">
        <v>53</v>
      </c>
      <c r="B8" s="72"/>
      <c r="C8" s="72"/>
      <c r="D8" s="72"/>
      <c r="E8" s="72"/>
      <c r="F8" s="73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5" t="s">
        <v>38</v>
      </c>
      <c r="C9" s="36" t="s">
        <v>28</v>
      </c>
      <c r="D9" s="24">
        <v>5</v>
      </c>
      <c r="E9" s="10"/>
      <c r="F9" s="11">
        <f t="shared" ref="F9:F56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.6" customHeight="1" x14ac:dyDescent="0.25">
      <c r="A10" s="12">
        <v>2</v>
      </c>
      <c r="B10" s="35" t="s">
        <v>29</v>
      </c>
      <c r="C10" s="37" t="s">
        <v>30</v>
      </c>
      <c r="D10" s="17">
        <v>1.2200000000000002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19" t="s">
        <v>78</v>
      </c>
      <c r="C11" s="36" t="s">
        <v>31</v>
      </c>
      <c r="D11" s="24">
        <v>844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4</v>
      </c>
      <c r="B12" s="19" t="s">
        <v>62</v>
      </c>
      <c r="C12" s="36" t="s">
        <v>31</v>
      </c>
      <c r="D12" s="24">
        <v>1113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35" t="s">
        <v>79</v>
      </c>
      <c r="C13" s="36" t="s">
        <v>10</v>
      </c>
      <c r="D13" s="24">
        <v>4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51" t="s">
        <v>80</v>
      </c>
      <c r="C14" s="36" t="s">
        <v>11</v>
      </c>
      <c r="D14" s="24">
        <v>18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51" t="s">
        <v>63</v>
      </c>
      <c r="C15" s="36" t="s">
        <v>11</v>
      </c>
      <c r="D15" s="24">
        <v>20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8</v>
      </c>
      <c r="B16" s="35" t="s">
        <v>49</v>
      </c>
      <c r="C16" s="36" t="s">
        <v>32</v>
      </c>
      <c r="D16" s="43">
        <v>14.62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51" t="s">
        <v>81</v>
      </c>
      <c r="C17" s="38" t="s">
        <v>33</v>
      </c>
      <c r="D17" s="24">
        <v>2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51" t="s">
        <v>65</v>
      </c>
      <c r="C18" s="38" t="s">
        <v>33</v>
      </c>
      <c r="D18" s="24">
        <v>2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5">
      <c r="A19" s="12">
        <v>11</v>
      </c>
      <c r="B19" s="60" t="s">
        <v>101</v>
      </c>
      <c r="C19" s="36" t="s">
        <v>10</v>
      </c>
      <c r="D19" s="24">
        <v>1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19" t="s">
        <v>82</v>
      </c>
      <c r="C20" s="27" t="s">
        <v>11</v>
      </c>
      <c r="D20" s="24">
        <v>584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13</v>
      </c>
      <c r="B21" s="19" t="s">
        <v>39</v>
      </c>
      <c r="C21" s="27" t="s">
        <v>10</v>
      </c>
      <c r="D21" s="24">
        <v>4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14</v>
      </c>
      <c r="B22" s="19" t="s">
        <v>83</v>
      </c>
      <c r="C22" s="36" t="s">
        <v>32</v>
      </c>
      <c r="D22" s="24">
        <v>175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19" t="s">
        <v>50</v>
      </c>
      <c r="C23" s="36" t="s">
        <v>32</v>
      </c>
      <c r="D23" s="24">
        <v>482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16</v>
      </c>
      <c r="B24" s="39" t="s">
        <v>34</v>
      </c>
      <c r="C24" s="36" t="s">
        <v>32</v>
      </c>
      <c r="D24" s="24">
        <v>482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17</v>
      </c>
      <c r="B25" s="40" t="s">
        <v>35</v>
      </c>
      <c r="C25" s="36" t="s">
        <v>36</v>
      </c>
      <c r="D25" s="24">
        <v>3504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18</v>
      </c>
      <c r="B26" s="30" t="s">
        <v>59</v>
      </c>
      <c r="C26" s="36" t="s">
        <v>36</v>
      </c>
      <c r="D26" s="24">
        <v>2730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19</v>
      </c>
      <c r="B27" s="34" t="s">
        <v>51</v>
      </c>
      <c r="C27" s="36" t="s">
        <v>32</v>
      </c>
      <c r="D27" s="24">
        <v>546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18" t="s">
        <v>37</v>
      </c>
      <c r="C28" s="36" t="s">
        <v>32</v>
      </c>
      <c r="D28" s="24">
        <v>249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41" t="s">
        <v>84</v>
      </c>
      <c r="C29" s="36" t="s">
        <v>10</v>
      </c>
      <c r="D29" s="24">
        <v>2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8" customHeight="1" x14ac:dyDescent="0.25">
      <c r="A30" s="12">
        <v>22</v>
      </c>
      <c r="B30" s="58" t="s">
        <v>75</v>
      </c>
      <c r="C30" s="36" t="s">
        <v>32</v>
      </c>
      <c r="D30" s="24">
        <v>10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8" customHeight="1" x14ac:dyDescent="0.25">
      <c r="A31" s="12">
        <v>23</v>
      </c>
      <c r="B31" s="42" t="s">
        <v>34</v>
      </c>
      <c r="C31" s="36" t="s">
        <v>32</v>
      </c>
      <c r="D31" s="43">
        <v>10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31" t="s">
        <v>26</v>
      </c>
      <c r="C32" s="36" t="s">
        <v>36</v>
      </c>
      <c r="D32" s="43">
        <v>87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25</v>
      </c>
      <c r="B33" s="33" t="s">
        <v>60</v>
      </c>
      <c r="C33" s="36" t="s">
        <v>32</v>
      </c>
      <c r="D33" s="43">
        <v>16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26</v>
      </c>
      <c r="B34" s="32" t="s">
        <v>61</v>
      </c>
      <c r="C34" s="36" t="s">
        <v>32</v>
      </c>
      <c r="D34" s="43">
        <v>8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27</v>
      </c>
      <c r="B35" s="57" t="s">
        <v>77</v>
      </c>
      <c r="C35" s="36" t="s">
        <v>10</v>
      </c>
      <c r="D35" s="24">
        <v>1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10.8" customHeight="1" x14ac:dyDescent="0.25">
      <c r="A36" s="12">
        <v>28</v>
      </c>
      <c r="B36" s="58" t="s">
        <v>75</v>
      </c>
      <c r="C36" s="36" t="s">
        <v>32</v>
      </c>
      <c r="D36" s="24">
        <v>106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8" customHeight="1" x14ac:dyDescent="0.25">
      <c r="A37" s="12">
        <v>29</v>
      </c>
      <c r="B37" s="42" t="s">
        <v>34</v>
      </c>
      <c r="C37" s="36" t="s">
        <v>32</v>
      </c>
      <c r="D37" s="24">
        <v>106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30</v>
      </c>
      <c r="B38" s="31" t="s">
        <v>26</v>
      </c>
      <c r="C38" s="36" t="s">
        <v>36</v>
      </c>
      <c r="D38" s="43">
        <v>1064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31</v>
      </c>
      <c r="B39" s="33" t="s">
        <v>60</v>
      </c>
      <c r="C39" s="36" t="s">
        <v>32</v>
      </c>
      <c r="D39" s="43">
        <v>197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32</v>
      </c>
      <c r="B40" s="32" t="s">
        <v>61</v>
      </c>
      <c r="C40" s="36" t="s">
        <v>32</v>
      </c>
      <c r="D40" s="43">
        <v>91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33</v>
      </c>
      <c r="B41" s="65" t="s">
        <v>85</v>
      </c>
      <c r="C41" s="36" t="s">
        <v>10</v>
      </c>
      <c r="D41" s="24">
        <v>1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34</v>
      </c>
      <c r="B42" s="61" t="s">
        <v>86</v>
      </c>
      <c r="C42" s="36" t="s">
        <v>32</v>
      </c>
      <c r="D42" s="24">
        <v>101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8" customHeight="1" x14ac:dyDescent="0.25">
      <c r="A43" s="12">
        <v>35</v>
      </c>
      <c r="B43" s="61" t="s">
        <v>87</v>
      </c>
      <c r="C43" s="36" t="s">
        <v>11</v>
      </c>
      <c r="D43" s="24">
        <v>25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36</v>
      </c>
      <c r="B44" s="62" t="s">
        <v>88</v>
      </c>
      <c r="C44" s="36" t="s">
        <v>32</v>
      </c>
      <c r="D44" s="24">
        <v>26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37</v>
      </c>
      <c r="B45" s="59" t="s">
        <v>89</v>
      </c>
      <c r="C45" s="36" t="s">
        <v>36</v>
      </c>
      <c r="D45" s="24">
        <v>164</v>
      </c>
      <c r="E45" s="10"/>
      <c r="F45" s="11">
        <f t="shared" si="0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59" t="s">
        <v>90</v>
      </c>
      <c r="C46" s="36" t="s">
        <v>36</v>
      </c>
      <c r="D46" s="24">
        <v>83</v>
      </c>
      <c r="E46" s="10"/>
      <c r="F46" s="11">
        <f t="shared" si="0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8" customHeight="1" x14ac:dyDescent="0.25">
      <c r="A47" s="12">
        <v>39</v>
      </c>
      <c r="B47" s="61" t="s">
        <v>91</v>
      </c>
      <c r="C47" s="36" t="s">
        <v>32</v>
      </c>
      <c r="D47" s="24">
        <v>260</v>
      </c>
      <c r="E47" s="10"/>
      <c r="F47" s="11">
        <f t="shared" si="0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40</v>
      </c>
      <c r="B48" s="63" t="s">
        <v>92</v>
      </c>
      <c r="C48" s="36" t="s">
        <v>32</v>
      </c>
      <c r="D48" s="24">
        <v>254</v>
      </c>
      <c r="E48" s="10"/>
      <c r="F48" s="11">
        <f t="shared" si="0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10.8" customHeight="1" x14ac:dyDescent="0.25">
      <c r="A49" s="12">
        <v>41</v>
      </c>
      <c r="B49" s="61" t="s">
        <v>93</v>
      </c>
      <c r="C49" s="36" t="s">
        <v>36</v>
      </c>
      <c r="D49" s="24">
        <v>7</v>
      </c>
      <c r="E49" s="10"/>
      <c r="F49" s="11">
        <f t="shared" si="0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21.6" customHeight="1" x14ac:dyDescent="0.25">
      <c r="A50" s="12">
        <v>42</v>
      </c>
      <c r="B50" s="64" t="s">
        <v>94</v>
      </c>
      <c r="C50" s="36" t="s">
        <v>36</v>
      </c>
      <c r="D50" s="24">
        <v>151</v>
      </c>
      <c r="E50" s="10"/>
      <c r="F50" s="11">
        <f t="shared" si="0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21.6" customHeight="1" x14ac:dyDescent="0.25">
      <c r="A51" s="12">
        <v>43</v>
      </c>
      <c r="B51" s="63" t="s">
        <v>95</v>
      </c>
      <c r="C51" s="36" t="s">
        <v>36</v>
      </c>
      <c r="D51" s="24">
        <v>69</v>
      </c>
      <c r="E51" s="10"/>
      <c r="F51" s="11">
        <f t="shared" si="0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10.8" customHeight="1" x14ac:dyDescent="0.25">
      <c r="A52" s="12">
        <v>44</v>
      </c>
      <c r="B52" s="61" t="s">
        <v>96</v>
      </c>
      <c r="C52" s="36" t="s">
        <v>11</v>
      </c>
      <c r="D52" s="24">
        <v>25</v>
      </c>
      <c r="E52" s="10"/>
      <c r="F52" s="11">
        <f t="shared" si="0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10.8" customHeight="1" x14ac:dyDescent="0.25">
      <c r="A53" s="12">
        <v>45</v>
      </c>
      <c r="B53" s="61" t="s">
        <v>97</v>
      </c>
      <c r="C53" s="36" t="s">
        <v>11</v>
      </c>
      <c r="D53" s="24">
        <v>25</v>
      </c>
      <c r="E53" s="10"/>
      <c r="F53" s="11">
        <f t="shared" si="0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21.6" customHeight="1" x14ac:dyDescent="0.25">
      <c r="A54" s="12">
        <v>46</v>
      </c>
      <c r="B54" s="61" t="s">
        <v>98</v>
      </c>
      <c r="C54" s="36" t="s">
        <v>36</v>
      </c>
      <c r="D54" s="24">
        <v>133</v>
      </c>
      <c r="E54" s="10"/>
      <c r="F54" s="11">
        <f t="shared" si="0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21.6" customHeight="1" x14ac:dyDescent="0.25">
      <c r="A55" s="12">
        <v>47</v>
      </c>
      <c r="B55" s="58" t="s">
        <v>99</v>
      </c>
      <c r="C55" s="36" t="s">
        <v>36</v>
      </c>
      <c r="D55" s="24">
        <v>46</v>
      </c>
      <c r="E55" s="10"/>
      <c r="F55" s="11">
        <f t="shared" si="0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10.8" customHeight="1" x14ac:dyDescent="0.25">
      <c r="A56" s="12">
        <v>48</v>
      </c>
      <c r="B56" s="61" t="s">
        <v>100</v>
      </c>
      <c r="C56" s="36" t="s">
        <v>36</v>
      </c>
      <c r="D56" s="24">
        <v>77</v>
      </c>
      <c r="E56" s="10"/>
      <c r="F56" s="11">
        <f t="shared" si="0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21" customFormat="1" ht="21.6" customHeight="1" x14ac:dyDescent="0.25">
      <c r="A57" s="12">
        <v>49</v>
      </c>
      <c r="B57" s="19" t="s">
        <v>18</v>
      </c>
      <c r="C57" s="23" t="s">
        <v>19</v>
      </c>
      <c r="D57" s="20">
        <v>1</v>
      </c>
      <c r="E57" s="10"/>
      <c r="F57" s="11">
        <f>SUM(D57*E57)</f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</row>
    <row r="58" spans="1:50" s="4" customFormat="1" ht="21.6" customHeight="1" x14ac:dyDescent="0.25">
      <c r="A58" s="12">
        <v>50</v>
      </c>
      <c r="B58" s="22" t="s">
        <v>27</v>
      </c>
      <c r="C58" s="23" t="s">
        <v>19</v>
      </c>
      <c r="D58" s="24">
        <v>1</v>
      </c>
      <c r="E58" s="10"/>
      <c r="F58" s="11">
        <f>SUM(D58*E58)</f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10.8" customHeight="1" x14ac:dyDescent="0.25">
      <c r="A59" s="12">
        <v>51</v>
      </c>
      <c r="B59" s="22" t="s">
        <v>20</v>
      </c>
      <c r="C59" s="23" t="s">
        <v>19</v>
      </c>
      <c r="D59" s="24">
        <v>1</v>
      </c>
      <c r="E59" s="10"/>
      <c r="F59" s="11">
        <f>SUM(D59*E59)</f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26" customFormat="1" ht="12.6" customHeight="1" x14ac:dyDescent="0.25">
      <c r="A60" s="74" t="s">
        <v>13</v>
      </c>
      <c r="B60" s="75"/>
      <c r="C60" s="75"/>
      <c r="D60" s="75"/>
      <c r="E60" s="75"/>
      <c r="F60" s="76"/>
      <c r="G60" s="25"/>
      <c r="H60" s="25"/>
    </row>
    <row r="61" spans="1:50" s="4" customFormat="1" ht="10.8" customHeight="1" x14ac:dyDescent="0.25">
      <c r="A61" s="12">
        <v>52</v>
      </c>
      <c r="B61" s="18" t="s">
        <v>14</v>
      </c>
      <c r="C61" s="14" t="s">
        <v>10</v>
      </c>
      <c r="D61" s="16">
        <v>1</v>
      </c>
      <c r="E61" s="17"/>
      <c r="F61" s="11">
        <f t="shared" ref="F61:F63" si="1">SUM(D61*E61)</f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50" s="4" customFormat="1" ht="21.6" customHeight="1" x14ac:dyDescent="0.25">
      <c r="A62" s="12">
        <v>53</v>
      </c>
      <c r="B62" s="18" t="s">
        <v>57</v>
      </c>
      <c r="C62" s="14" t="s">
        <v>10</v>
      </c>
      <c r="D62" s="16">
        <v>1</v>
      </c>
      <c r="E62" s="17"/>
      <c r="F62" s="11">
        <f t="shared" si="1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50" s="4" customFormat="1" ht="32.4" customHeight="1" x14ac:dyDescent="0.25">
      <c r="A63" s="12">
        <v>54</v>
      </c>
      <c r="B63" s="18" t="s">
        <v>15</v>
      </c>
      <c r="C63" s="14" t="s">
        <v>16</v>
      </c>
      <c r="D63" s="16">
        <v>1</v>
      </c>
      <c r="E63" s="17"/>
      <c r="F63" s="11">
        <f t="shared" si="1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50" s="26" customFormat="1" ht="10.8" customHeight="1" x14ac:dyDescent="0.25">
      <c r="A64" s="12">
        <v>55</v>
      </c>
      <c r="B64" s="19" t="s">
        <v>21</v>
      </c>
      <c r="C64" s="27" t="s">
        <v>16</v>
      </c>
      <c r="D64" s="28">
        <v>1</v>
      </c>
      <c r="E64" s="29"/>
      <c r="F64" s="11">
        <f t="shared" ref="F64:F65" si="2">SUM(D64*E64)</f>
        <v>0</v>
      </c>
      <c r="G64" s="25"/>
      <c r="H64" s="25"/>
    </row>
    <row r="65" spans="1:47" s="26" customFormat="1" ht="10.8" customHeight="1" x14ac:dyDescent="0.25">
      <c r="A65" s="12">
        <v>56</v>
      </c>
      <c r="B65" s="45" t="s">
        <v>22</v>
      </c>
      <c r="C65" s="46" t="s">
        <v>17</v>
      </c>
      <c r="D65" s="47">
        <v>0.23</v>
      </c>
      <c r="E65" s="48"/>
      <c r="F65" s="49">
        <f t="shared" si="2"/>
        <v>0</v>
      </c>
      <c r="G65" s="25"/>
    </row>
    <row r="66" spans="1:47" s="26" customFormat="1" ht="12.6" customHeight="1" thickBot="1" x14ac:dyDescent="0.3">
      <c r="A66" s="69" t="s">
        <v>54</v>
      </c>
      <c r="B66" s="69"/>
      <c r="C66" s="69"/>
      <c r="D66" s="69"/>
      <c r="E66" s="70"/>
      <c r="F66" s="50">
        <f>SUM(F9:F65)</f>
        <v>0</v>
      </c>
      <c r="G66" s="25"/>
    </row>
    <row r="67" spans="1:47" s="4" customFormat="1" ht="12.75" customHeight="1" x14ac:dyDescent="0.25">
      <c r="A67" s="71" t="s">
        <v>55</v>
      </c>
      <c r="B67" s="72"/>
      <c r="C67" s="72"/>
      <c r="D67" s="72"/>
      <c r="E67" s="72"/>
      <c r="F67" s="73"/>
      <c r="G67" s="1"/>
      <c r="H67" s="1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10.8" customHeight="1" x14ac:dyDescent="0.25">
      <c r="A68" s="12">
        <v>57</v>
      </c>
      <c r="B68" s="35" t="s">
        <v>38</v>
      </c>
      <c r="C68" s="36" t="s">
        <v>28</v>
      </c>
      <c r="D68" s="24">
        <v>5</v>
      </c>
      <c r="E68" s="10"/>
      <c r="F68" s="11">
        <f t="shared" ref="F68:F82" si="3">SUM(D68*E68)</f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.6" customHeight="1" x14ac:dyDescent="0.25">
      <c r="A69" s="12">
        <v>58</v>
      </c>
      <c r="B69" s="51" t="s">
        <v>29</v>
      </c>
      <c r="C69" s="52" t="s">
        <v>17</v>
      </c>
      <c r="D69" s="53">
        <v>0.21</v>
      </c>
      <c r="E69" s="10"/>
      <c r="F69" s="11">
        <f t="shared" si="3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.6" customHeight="1" x14ac:dyDescent="0.25">
      <c r="A70" s="12">
        <v>59</v>
      </c>
      <c r="B70" s="51" t="s">
        <v>62</v>
      </c>
      <c r="C70" s="52" t="s">
        <v>31</v>
      </c>
      <c r="D70" s="54">
        <v>106</v>
      </c>
      <c r="E70" s="10"/>
      <c r="F70" s="11">
        <f t="shared" si="3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10.8" customHeight="1" x14ac:dyDescent="0.25">
      <c r="A71" s="12">
        <v>60</v>
      </c>
      <c r="B71" s="51" t="s">
        <v>48</v>
      </c>
      <c r="C71" s="52" t="s">
        <v>10</v>
      </c>
      <c r="D71" s="54">
        <v>2</v>
      </c>
      <c r="E71" s="10"/>
      <c r="F71" s="11">
        <f t="shared" si="3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8" customHeight="1" x14ac:dyDescent="0.25">
      <c r="A72" s="12">
        <v>61</v>
      </c>
      <c r="B72" s="51" t="s">
        <v>63</v>
      </c>
      <c r="C72" s="52" t="s">
        <v>11</v>
      </c>
      <c r="D72" s="54">
        <v>12</v>
      </c>
      <c r="E72" s="10"/>
      <c r="F72" s="11">
        <f t="shared" si="3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10.8" customHeight="1" x14ac:dyDescent="0.25">
      <c r="A73" s="12">
        <v>62</v>
      </c>
      <c r="B73" s="51" t="s">
        <v>64</v>
      </c>
      <c r="C73" s="52" t="s">
        <v>11</v>
      </c>
      <c r="D73" s="54">
        <v>12</v>
      </c>
      <c r="E73" s="10"/>
      <c r="F73" s="11">
        <f t="shared" si="3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8" customHeight="1" x14ac:dyDescent="0.25">
      <c r="A74" s="12">
        <v>63</v>
      </c>
      <c r="B74" s="51" t="s">
        <v>65</v>
      </c>
      <c r="C74" s="52" t="s">
        <v>66</v>
      </c>
      <c r="D74" s="54">
        <v>1</v>
      </c>
      <c r="E74" s="10"/>
      <c r="F74" s="11">
        <f t="shared" si="3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10.8" customHeight="1" x14ac:dyDescent="0.25">
      <c r="A75" s="12">
        <v>64</v>
      </c>
      <c r="B75" s="51" t="s">
        <v>67</v>
      </c>
      <c r="C75" s="52" t="s">
        <v>66</v>
      </c>
      <c r="D75" s="54">
        <v>1</v>
      </c>
      <c r="E75" s="10"/>
      <c r="F75" s="11">
        <f t="shared" si="3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10.8" customHeight="1" x14ac:dyDescent="0.25">
      <c r="A76" s="12">
        <v>65</v>
      </c>
      <c r="B76" s="51" t="s">
        <v>68</v>
      </c>
      <c r="C76" s="52" t="s">
        <v>11</v>
      </c>
      <c r="D76" s="53">
        <v>7.27</v>
      </c>
      <c r="E76" s="10"/>
      <c r="F76" s="11">
        <f t="shared" si="3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5">
      <c r="A77" s="12">
        <v>66</v>
      </c>
      <c r="B77" s="51" t="s">
        <v>69</v>
      </c>
      <c r="C77" s="55" t="s">
        <v>11</v>
      </c>
      <c r="D77" s="56">
        <v>130</v>
      </c>
      <c r="E77" s="10"/>
      <c r="F77" s="11">
        <f t="shared" si="3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10.8" customHeight="1" x14ac:dyDescent="0.25">
      <c r="A78" s="12">
        <v>67</v>
      </c>
      <c r="B78" s="51" t="s">
        <v>70</v>
      </c>
      <c r="C78" s="55" t="s">
        <v>10</v>
      </c>
      <c r="D78" s="56">
        <v>3</v>
      </c>
      <c r="E78" s="10"/>
      <c r="F78" s="11">
        <f t="shared" si="3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10.8" customHeight="1" x14ac:dyDescent="0.25">
      <c r="A79" s="12">
        <v>68</v>
      </c>
      <c r="B79" s="51" t="s">
        <v>71</v>
      </c>
      <c r="C79" s="36" t="s">
        <v>32</v>
      </c>
      <c r="D79" s="56">
        <v>101</v>
      </c>
      <c r="E79" s="10"/>
      <c r="F79" s="11">
        <f t="shared" si="3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69</v>
      </c>
      <c r="B80" s="19" t="s">
        <v>50</v>
      </c>
      <c r="C80" s="36" t="s">
        <v>32</v>
      </c>
      <c r="D80" s="56">
        <v>114</v>
      </c>
      <c r="E80" s="10"/>
      <c r="F80" s="11">
        <f t="shared" si="3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.6" customHeight="1" x14ac:dyDescent="0.25">
      <c r="A81" s="12">
        <v>70</v>
      </c>
      <c r="B81" s="51" t="s">
        <v>72</v>
      </c>
      <c r="C81" s="36" t="s">
        <v>36</v>
      </c>
      <c r="D81" s="56">
        <v>450</v>
      </c>
      <c r="E81" s="10"/>
      <c r="F81" s="11">
        <f t="shared" si="3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21.6" customHeight="1" x14ac:dyDescent="0.25">
      <c r="A82" s="12">
        <v>71</v>
      </c>
      <c r="B82" s="30" t="s">
        <v>59</v>
      </c>
      <c r="C82" s="36" t="s">
        <v>36</v>
      </c>
      <c r="D82" s="56">
        <v>540</v>
      </c>
      <c r="E82" s="10"/>
      <c r="F82" s="11">
        <f t="shared" si="3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.6" customHeight="1" x14ac:dyDescent="0.25">
      <c r="A83" s="12">
        <v>72</v>
      </c>
      <c r="B83" s="34" t="s">
        <v>51</v>
      </c>
      <c r="C83" s="36" t="s">
        <v>32</v>
      </c>
      <c r="D83" s="56">
        <v>98</v>
      </c>
      <c r="E83" s="10"/>
      <c r="F83" s="11">
        <f>SUM(D83*E83)</f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5">
      <c r="A84" s="12">
        <v>73</v>
      </c>
      <c r="B84" s="18" t="s">
        <v>73</v>
      </c>
      <c r="C84" s="36" t="s">
        <v>32</v>
      </c>
      <c r="D84" s="56">
        <v>51</v>
      </c>
      <c r="E84" s="10"/>
      <c r="F84" s="11">
        <f>SUM(D84*E84)</f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.6" customHeight="1" x14ac:dyDescent="0.25">
      <c r="A85" s="12">
        <v>74</v>
      </c>
      <c r="B85" s="57" t="s">
        <v>74</v>
      </c>
      <c r="C85" s="55" t="s">
        <v>10</v>
      </c>
      <c r="D85" s="56">
        <v>2</v>
      </c>
      <c r="E85" s="10"/>
      <c r="F85" s="11">
        <f t="shared" ref="F85:F98" si="4">SUM(D85*E85)</f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0.8" customHeight="1" x14ac:dyDescent="0.25">
      <c r="A86" s="12">
        <v>75</v>
      </c>
      <c r="B86" s="58" t="s">
        <v>75</v>
      </c>
      <c r="C86" s="36" t="s">
        <v>32</v>
      </c>
      <c r="D86" s="56">
        <v>18</v>
      </c>
      <c r="E86" s="10"/>
      <c r="F86" s="11">
        <f t="shared" si="4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21.6" customHeight="1" x14ac:dyDescent="0.25">
      <c r="A87" s="12">
        <v>76</v>
      </c>
      <c r="B87" s="31" t="s">
        <v>26</v>
      </c>
      <c r="C87" s="36" t="s">
        <v>36</v>
      </c>
      <c r="D87" s="56">
        <v>260</v>
      </c>
      <c r="E87" s="10"/>
      <c r="F87" s="11">
        <f t="shared" si="4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.6" customHeight="1" x14ac:dyDescent="0.25">
      <c r="A88" s="12">
        <v>77</v>
      </c>
      <c r="B88" s="59" t="s">
        <v>72</v>
      </c>
      <c r="C88" s="36" t="s">
        <v>36</v>
      </c>
      <c r="D88" s="56">
        <v>176</v>
      </c>
      <c r="E88" s="10"/>
      <c r="F88" s="11">
        <f t="shared" si="4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.6" customHeight="1" x14ac:dyDescent="0.25">
      <c r="A89" s="12">
        <v>78</v>
      </c>
      <c r="B89" s="42" t="s">
        <v>76</v>
      </c>
      <c r="C89" s="36" t="s">
        <v>32</v>
      </c>
      <c r="D89" s="56">
        <v>50</v>
      </c>
      <c r="E89" s="10"/>
      <c r="F89" s="11">
        <f t="shared" si="4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.6" customHeight="1" x14ac:dyDescent="0.25">
      <c r="A90" s="12">
        <v>79</v>
      </c>
      <c r="B90" s="33" t="s">
        <v>60</v>
      </c>
      <c r="C90" s="36" t="s">
        <v>32</v>
      </c>
      <c r="D90" s="56">
        <v>40</v>
      </c>
      <c r="E90" s="10"/>
      <c r="F90" s="11">
        <f t="shared" si="4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80</v>
      </c>
      <c r="B91" s="32" t="s">
        <v>61</v>
      </c>
      <c r="C91" s="36" t="s">
        <v>32</v>
      </c>
      <c r="D91" s="56">
        <v>22</v>
      </c>
      <c r="E91" s="10"/>
      <c r="F91" s="11">
        <f t="shared" si="4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.6" customHeight="1" x14ac:dyDescent="0.25">
      <c r="A92" s="12">
        <v>81</v>
      </c>
      <c r="B92" s="57" t="s">
        <v>77</v>
      </c>
      <c r="C92" s="55" t="s">
        <v>10</v>
      </c>
      <c r="D92" s="56">
        <v>1</v>
      </c>
      <c r="E92" s="10"/>
      <c r="F92" s="11">
        <f t="shared" si="4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10.8" customHeight="1" x14ac:dyDescent="0.25">
      <c r="A93" s="12">
        <v>82</v>
      </c>
      <c r="B93" s="58" t="s">
        <v>75</v>
      </c>
      <c r="C93" s="36" t="s">
        <v>32</v>
      </c>
      <c r="D93" s="56">
        <v>67</v>
      </c>
      <c r="E93" s="10"/>
      <c r="F93" s="11">
        <f t="shared" si="4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.6" customHeight="1" x14ac:dyDescent="0.25">
      <c r="A94" s="12">
        <v>83</v>
      </c>
      <c r="B94" s="31" t="s">
        <v>26</v>
      </c>
      <c r="C94" s="36" t="s">
        <v>36</v>
      </c>
      <c r="D94" s="56">
        <v>977</v>
      </c>
      <c r="E94" s="10"/>
      <c r="F94" s="11">
        <f t="shared" si="4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.6" customHeight="1" x14ac:dyDescent="0.25">
      <c r="A95" s="12">
        <v>84</v>
      </c>
      <c r="B95" s="59" t="s">
        <v>72</v>
      </c>
      <c r="C95" s="36" t="s">
        <v>36</v>
      </c>
      <c r="D95" s="56">
        <v>666</v>
      </c>
      <c r="E95" s="10"/>
      <c r="F95" s="11">
        <f t="shared" si="4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5">
      <c r="A96" s="12">
        <v>85</v>
      </c>
      <c r="B96" s="42" t="s">
        <v>76</v>
      </c>
      <c r="C96" s="36" t="s">
        <v>32</v>
      </c>
      <c r="D96" s="56">
        <v>188</v>
      </c>
      <c r="E96" s="10"/>
      <c r="F96" s="11">
        <f t="shared" si="4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195" s="4" customFormat="1" ht="21.6" customHeight="1" x14ac:dyDescent="0.25">
      <c r="A97" s="12">
        <v>86</v>
      </c>
      <c r="B97" s="33" t="s">
        <v>60</v>
      </c>
      <c r="C97" s="36" t="s">
        <v>32</v>
      </c>
      <c r="D97" s="56">
        <v>152</v>
      </c>
      <c r="E97" s="10"/>
      <c r="F97" s="11">
        <f t="shared" si="4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195" s="4" customFormat="1" ht="21.6" customHeight="1" x14ac:dyDescent="0.25">
      <c r="A98" s="12">
        <v>87</v>
      </c>
      <c r="B98" s="32" t="s">
        <v>61</v>
      </c>
      <c r="C98" s="36" t="s">
        <v>32</v>
      </c>
      <c r="D98" s="56">
        <v>84</v>
      </c>
      <c r="E98" s="10"/>
      <c r="F98" s="11">
        <f t="shared" si="4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195" s="21" customFormat="1" ht="21.6" customHeight="1" x14ac:dyDescent="0.25">
      <c r="A99" s="12">
        <v>88</v>
      </c>
      <c r="B99" s="19" t="s">
        <v>18</v>
      </c>
      <c r="C99" s="23" t="s">
        <v>19</v>
      </c>
      <c r="D99" s="20">
        <v>1</v>
      </c>
      <c r="E99" s="10"/>
      <c r="F99" s="11">
        <f>SUM(D99*E99)</f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</row>
    <row r="100" spans="1:195" s="4" customFormat="1" ht="10.8" customHeight="1" x14ac:dyDescent="0.25">
      <c r="A100" s="12">
        <v>89</v>
      </c>
      <c r="B100" s="22" t="s">
        <v>58</v>
      </c>
      <c r="C100" s="23" t="s">
        <v>19</v>
      </c>
      <c r="D100" s="24">
        <v>1</v>
      </c>
      <c r="E100" s="10"/>
      <c r="F100" s="11">
        <f>SUM(D100*E100)</f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195" s="4" customFormat="1" ht="10.8" customHeight="1" x14ac:dyDescent="0.25">
      <c r="A101" s="12">
        <v>90</v>
      </c>
      <c r="B101" s="22" t="s">
        <v>20</v>
      </c>
      <c r="C101" s="23" t="s">
        <v>19</v>
      </c>
      <c r="D101" s="24">
        <v>1</v>
      </c>
      <c r="E101" s="10"/>
      <c r="F101" s="11">
        <f>SUM(D101*E101)</f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195" s="26" customFormat="1" ht="12.6" customHeight="1" x14ac:dyDescent="0.25">
      <c r="A102" s="74" t="s">
        <v>13</v>
      </c>
      <c r="B102" s="75"/>
      <c r="C102" s="75"/>
      <c r="D102" s="75"/>
      <c r="E102" s="75"/>
      <c r="F102" s="76"/>
      <c r="G102" s="25"/>
      <c r="H102" s="25"/>
    </row>
    <row r="103" spans="1:195" s="4" customFormat="1" ht="10.8" customHeight="1" x14ac:dyDescent="0.25">
      <c r="A103" s="12">
        <v>91</v>
      </c>
      <c r="B103" s="18" t="s">
        <v>14</v>
      </c>
      <c r="C103" s="14" t="s">
        <v>10</v>
      </c>
      <c r="D103" s="16">
        <v>1</v>
      </c>
      <c r="E103" s="17"/>
      <c r="F103" s="11">
        <f t="shared" ref="F103:F107" si="5">SUM(D103*E103)</f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</row>
    <row r="104" spans="1:195" s="4" customFormat="1" ht="21.6" customHeight="1" x14ac:dyDescent="0.25">
      <c r="A104" s="12">
        <v>92</v>
      </c>
      <c r="B104" s="18" t="s">
        <v>57</v>
      </c>
      <c r="C104" s="14" t="s">
        <v>10</v>
      </c>
      <c r="D104" s="16">
        <v>1</v>
      </c>
      <c r="E104" s="17"/>
      <c r="F104" s="11">
        <f t="shared" si="5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</row>
    <row r="105" spans="1:195" s="4" customFormat="1" ht="32.4" customHeight="1" x14ac:dyDescent="0.25">
      <c r="A105" s="12">
        <v>93</v>
      </c>
      <c r="B105" s="18" t="s">
        <v>15</v>
      </c>
      <c r="C105" s="14" t="s">
        <v>16</v>
      </c>
      <c r="D105" s="16">
        <v>1</v>
      </c>
      <c r="E105" s="17"/>
      <c r="F105" s="11">
        <f t="shared" si="5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</row>
    <row r="106" spans="1:195" s="26" customFormat="1" ht="10.8" customHeight="1" x14ac:dyDescent="0.25">
      <c r="A106" s="12">
        <v>94</v>
      </c>
      <c r="B106" s="19" t="s">
        <v>21</v>
      </c>
      <c r="C106" s="27" t="s">
        <v>16</v>
      </c>
      <c r="D106" s="28">
        <v>1</v>
      </c>
      <c r="E106" s="29"/>
      <c r="F106" s="11">
        <f t="shared" si="5"/>
        <v>0</v>
      </c>
      <c r="G106" s="25"/>
      <c r="H106" s="25"/>
    </row>
    <row r="107" spans="1:195" s="26" customFormat="1" ht="10.8" customHeight="1" x14ac:dyDescent="0.25">
      <c r="A107" s="12">
        <v>95</v>
      </c>
      <c r="B107" s="45" t="s">
        <v>22</v>
      </c>
      <c r="C107" s="46" t="s">
        <v>17</v>
      </c>
      <c r="D107" s="47">
        <v>0.05</v>
      </c>
      <c r="E107" s="48"/>
      <c r="F107" s="49">
        <f t="shared" si="5"/>
        <v>0</v>
      </c>
      <c r="G107" s="25"/>
    </row>
    <row r="108" spans="1:195" s="26" customFormat="1" ht="12.6" customHeight="1" thickBot="1" x14ac:dyDescent="0.3">
      <c r="A108" s="69" t="s">
        <v>56</v>
      </c>
      <c r="B108" s="69"/>
      <c r="C108" s="69"/>
      <c r="D108" s="69"/>
      <c r="E108" s="70"/>
      <c r="F108" s="50">
        <f>SUM(F68:F107)</f>
        <v>0</v>
      </c>
      <c r="G108" s="25"/>
    </row>
    <row r="109" spans="1:195" ht="24" customHeight="1" thickBot="1" x14ac:dyDescent="0.3">
      <c r="A109" s="8"/>
      <c r="C109" s="67" t="s">
        <v>1</v>
      </c>
      <c r="D109" s="68"/>
      <c r="E109" s="91">
        <f>F108+F66</f>
        <v>0</v>
      </c>
      <c r="F109" s="92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  <c r="EN109" s="15"/>
      <c r="EO109" s="15"/>
      <c r="EP109" s="15"/>
      <c r="EQ109" s="15"/>
      <c r="ER109" s="15"/>
      <c r="ES109" s="15"/>
      <c r="ET109" s="15"/>
      <c r="EU109" s="15"/>
      <c r="EV109" s="15"/>
      <c r="EW109" s="15"/>
      <c r="EX109" s="15"/>
      <c r="EY109" s="15"/>
      <c r="EZ109" s="15"/>
      <c r="FA109" s="15"/>
      <c r="FB109" s="15"/>
      <c r="FC109" s="15"/>
      <c r="FD109" s="15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  <c r="FO109" s="15"/>
      <c r="FP109" s="15"/>
      <c r="FQ109" s="15"/>
      <c r="FR109" s="15"/>
      <c r="FS109" s="15"/>
      <c r="FT109" s="15"/>
      <c r="FU109" s="15"/>
      <c r="FV109" s="15"/>
      <c r="FW109" s="15"/>
      <c r="FX109" s="15"/>
      <c r="FY109" s="15"/>
      <c r="FZ109" s="15"/>
      <c r="GA109" s="15"/>
      <c r="GB109" s="15"/>
      <c r="GC109" s="15"/>
      <c r="GD109" s="15"/>
      <c r="GE109" s="15"/>
      <c r="GF109" s="15"/>
      <c r="GG109" s="15"/>
      <c r="GH109" s="15"/>
      <c r="GI109" s="15"/>
      <c r="GJ109" s="15"/>
      <c r="GK109" s="15"/>
      <c r="GL109" s="15"/>
      <c r="GM109" s="15"/>
    </row>
    <row r="110" spans="1:195" s="15" customFormat="1" ht="10.8" customHeight="1" x14ac:dyDescent="0.25">
      <c r="A110" s="66" t="s">
        <v>7</v>
      </c>
      <c r="B110" s="66"/>
      <c r="C110" s="66"/>
      <c r="D110" s="66"/>
      <c r="E110" s="66"/>
      <c r="F110" s="66"/>
    </row>
    <row r="111" spans="1:195" s="15" customFormat="1" ht="10.8" customHeight="1" x14ac:dyDescent="0.25">
      <c r="A111" s="66" t="s">
        <v>23</v>
      </c>
      <c r="B111" s="66"/>
      <c r="C111" s="66"/>
      <c r="D111" s="66"/>
      <c r="E111" s="66"/>
      <c r="F111" s="66"/>
    </row>
    <row r="112" spans="1:195" s="15" customFormat="1" ht="10.8" customHeight="1" x14ac:dyDescent="0.25">
      <c r="A112" s="66" t="s">
        <v>8</v>
      </c>
      <c r="B112" s="66"/>
      <c r="C112" s="66"/>
      <c r="D112" s="66"/>
      <c r="E112" s="66"/>
      <c r="F112" s="66"/>
    </row>
    <row r="113" spans="1:188" s="15" customFormat="1" ht="10.8" customHeight="1" x14ac:dyDescent="0.25">
      <c r="A113" s="3"/>
      <c r="B113" s="66" t="s">
        <v>9</v>
      </c>
      <c r="C113" s="66"/>
      <c r="D113" s="66"/>
      <c r="E113" s="66"/>
      <c r="F113" s="66"/>
    </row>
    <row r="114" spans="1:188" s="15" customFormat="1" ht="10.8" customHeight="1" x14ac:dyDescent="0.25">
      <c r="A114" s="44" t="s">
        <v>43</v>
      </c>
      <c r="B114" s="44"/>
      <c r="C114" s="44"/>
      <c r="D114" s="44"/>
      <c r="E114" s="44"/>
      <c r="F114" s="44"/>
    </row>
    <row r="115" spans="1:188" s="15" customFormat="1" ht="10.8" customHeight="1" x14ac:dyDescent="0.25">
      <c r="A115" s="66" t="s">
        <v>44</v>
      </c>
      <c r="B115" s="66"/>
      <c r="C115" s="66"/>
      <c r="D115" s="66"/>
      <c r="E115" s="66"/>
      <c r="F115" s="66"/>
    </row>
    <row r="116" spans="1:188" s="15" customFormat="1" ht="10.8" customHeight="1" x14ac:dyDescent="0.25">
      <c r="A116" s="66" t="s">
        <v>45</v>
      </c>
      <c r="B116" s="66"/>
      <c r="C116" s="66"/>
      <c r="D116" s="66"/>
      <c r="E116" s="66"/>
      <c r="F116" s="66"/>
    </row>
    <row r="117" spans="1:188" s="15" customFormat="1" ht="10.8" customHeight="1" x14ac:dyDescent="0.25">
      <c r="A117" s="66" t="s">
        <v>46</v>
      </c>
      <c r="B117" s="66"/>
      <c r="C117" s="66"/>
      <c r="D117" s="66"/>
      <c r="E117" s="66"/>
      <c r="F117" s="66"/>
    </row>
    <row r="118" spans="1:188" s="15" customFormat="1" ht="10.8" customHeight="1" x14ac:dyDescent="0.25">
      <c r="A118" s="3"/>
      <c r="B118" s="66" t="s">
        <v>41</v>
      </c>
      <c r="C118" s="66"/>
      <c r="D118" s="66"/>
      <c r="E118" s="66"/>
      <c r="F118" s="66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</row>
    <row r="119" spans="1:188" s="15" customFormat="1" ht="10.8" customHeight="1" x14ac:dyDescent="0.25">
      <c r="A119" s="3"/>
      <c r="B119" s="44" t="s">
        <v>40</v>
      </c>
      <c r="C119" s="44"/>
      <c r="D119" s="44"/>
      <c r="E119" s="44"/>
      <c r="F119" s="44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</row>
    <row r="120" spans="1:188" s="15" customFormat="1" ht="10.8" customHeight="1" x14ac:dyDescent="0.25">
      <c r="A120" s="66" t="s">
        <v>47</v>
      </c>
      <c r="B120" s="66"/>
      <c r="C120" s="66"/>
      <c r="D120" s="66"/>
      <c r="E120" s="66"/>
      <c r="F120" s="66"/>
    </row>
    <row r="121" spans="1:188" s="15" customFormat="1" ht="10.8" customHeight="1" x14ac:dyDescent="0.25">
      <c r="A121" s="3"/>
      <c r="B121" s="66" t="s">
        <v>24</v>
      </c>
      <c r="C121" s="66"/>
      <c r="D121" s="66"/>
      <c r="E121" s="66"/>
      <c r="F121" s="66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</row>
    <row r="122" spans="1:188" s="15" customFormat="1" ht="10.8" customHeight="1" x14ac:dyDescent="0.25">
      <c r="A122" s="3"/>
      <c r="B122" s="66" t="s">
        <v>25</v>
      </c>
      <c r="C122" s="66"/>
      <c r="D122" s="66"/>
      <c r="E122" s="66"/>
      <c r="F122" s="66"/>
    </row>
  </sheetData>
  <mergeCells count="26">
    <mergeCell ref="A1:F1"/>
    <mergeCell ref="A5:A7"/>
    <mergeCell ref="B5:B7"/>
    <mergeCell ref="C5:C7"/>
    <mergeCell ref="D5:D6"/>
    <mergeCell ref="E5:E7"/>
    <mergeCell ref="F5:F7"/>
    <mergeCell ref="A66:E66"/>
    <mergeCell ref="A8:F8"/>
    <mergeCell ref="A67:F67"/>
    <mergeCell ref="A102:F102"/>
    <mergeCell ref="A108:E108"/>
    <mergeCell ref="A60:F60"/>
    <mergeCell ref="A120:F120"/>
    <mergeCell ref="B121:F121"/>
    <mergeCell ref="B122:F122"/>
    <mergeCell ref="C109:D109"/>
    <mergeCell ref="E109:F109"/>
    <mergeCell ref="A115:F115"/>
    <mergeCell ref="A116:F116"/>
    <mergeCell ref="A117:F117"/>
    <mergeCell ref="B118:F118"/>
    <mergeCell ref="A110:F110"/>
    <mergeCell ref="A111:F111"/>
    <mergeCell ref="A112:F112"/>
    <mergeCell ref="B113:F113"/>
  </mergeCells>
  <phoneticPr fontId="2" type="noConversion"/>
  <conditionalFormatting sqref="A60">
    <cfRule type="cellIs" dxfId="5" priority="62" stopIfTrue="1" operator="equal">
      <formula>0</formula>
    </cfRule>
  </conditionalFormatting>
  <conditionalFormatting sqref="A102">
    <cfRule type="cellIs" dxfId="4" priority="6" stopIfTrue="1" operator="equal">
      <formula>0</formula>
    </cfRule>
  </conditionalFormatting>
  <conditionalFormatting sqref="B19">
    <cfRule type="cellIs" dxfId="3" priority="3" stopIfTrue="1" operator="equal">
      <formula>0</formula>
    </cfRule>
  </conditionalFormatting>
  <conditionalFormatting sqref="B28">
    <cfRule type="cellIs" dxfId="2" priority="2" stopIfTrue="1" operator="equal">
      <formula>0</formula>
    </cfRule>
  </conditionalFormatting>
  <conditionalFormatting sqref="B48">
    <cfRule type="cellIs" dxfId="1" priority="1" stopIfTrue="1" operator="equal">
      <formula>0</formula>
    </cfRule>
  </conditionalFormatting>
  <conditionalFormatting sqref="B84">
    <cfRule type="cellIs" dxfId="0" priority="4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2024-12-06T07:55:18Z</dcterms:modified>
</cp:coreProperties>
</file>